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<sst xmlns="http://schemas.openxmlformats.org/spreadsheetml/2006/main" count="131" uniqueCount="131">
  <si>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</si>
  <si>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</si>
  <si>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</si>
  <si>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</si>
  <si>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</si>
  <si>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</si>
  <si>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</si>
  <si>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</si>
  <si>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</si>
  <si>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</si>
  <si>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</si>
  <si>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</si>
  <si>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</si>
  <si>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</si>
  <si>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</si>
  <si>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</si>
  <si>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</si>
  <si>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</si>
  <si>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</si>
  <si>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</si>
  <si>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</si>
  <si>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</si>
  <si>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</si>
  <si>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</si>
  <si>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</si>
  <si>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</si>
  <si>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</si>
  <si>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</si>
  <si>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</si>
  <si>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</si>
  <si>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</si>
  <si>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</si>
  <si>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</si>
  <si>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</si>
  <si>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</si>
  <si>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</si>
  <si>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</si>
  <si>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</si>
  <si>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</si>
  <si>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</si>
  <si>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</si>
  <si>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</si>
  <si>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</si>
  <si>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</si>
  <si>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</si>
  <si>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</si>
  <si>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</si>
  <si>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</si>
  <si>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</si>
  <si>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</si>
  <si>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</si>
  <si>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</si>
  <si>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</si>
  <si>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</si>
  <si>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</si>
  <si>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</si>
  <si>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</si>
  <si>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</si>
  <si>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</si>
  <si>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</si>
  <si>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</si>
  <si>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</si>
  <si>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</si>
  <si>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</si>
  <si>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</si>
  <si>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</si>
  <si>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</si>
  <si>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</si>
  <si>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</si>
  <si>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</si>
  <si>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</si>
  <si>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</si>
  <si>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</si>
  <si>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</si>
  <si>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</si>
  <si>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</si>
  <si>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</si>
  <si>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</si>
  <si>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</si>
  <si>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</si>
  <si>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</si>
  <si>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</si>
  <si>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</si>
  <si>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</si>
  <si>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</si>
  <si>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</si>
  <si>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</si>
  <si>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</si>
  <si>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</si>
  <si>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</si>
  <si>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</si>
  <si>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</si>
  <si>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</si>
  <si>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</si>
  <si>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</si>
  <si>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</si>
  <si>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</si>
  <si>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</si>
  <si>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</si>
  <si>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</si>
  <si>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</si>
  <si>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</si>
  <si>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</si>
  <si>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</si>
  <si>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</si>
  <si>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</si>
  <si>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</si>
  <si>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</si>
  <si>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</si>
  <si>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</si>
  <si>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</si>
  <si>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</si>
  <si>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</si>
  <si>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</si>
  <si>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</si>
  <si>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</si>
  <si>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</si>
  <si>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</si>
  <si>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</si>
  <si>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</si>
  <si>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</si>
  <si>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</si>
  <si>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</si>
  <si>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</si>
  <si>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</si>
  <si>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</si>
  <si>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</si>
  <si>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</si>
  <si>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</si>
  <si>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</si>
  <si>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01.08.2023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</si>
</sst>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15" zoomScaleNormal="115" zoomScalePageLayoutView="0" workbookViewId="0" topLeftCell="A55">
      <selection activeCell="D66" sqref="D66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715276.7000000001</v>
      </c>
      <c r="D6" s="55">
        <f>D7+D8+D9+D10+D11+D12+D13+D14+D15+D17+D21+D22+D23+D25+D26</f>
        <v>298452.79999999993</v>
      </c>
      <c r="E6" s="56">
        <f aca="true" t="shared" si="0" ref="E6:E15">D6/C6*100</f>
        <v>41.72550287182567</v>
      </c>
    </row>
    <row r="7" spans="1:5" ht="13.5" customHeight="1">
      <c r="A7" s="8" t="s">
        <v>8</v>
      </c>
      <c r="B7" s="9" t="s">
        <v>9</v>
      </c>
      <c r="C7" s="57">
        <v>295000</v>
      </c>
      <c r="D7" s="58">
        <v>152318.8</v>
      </c>
      <c r="E7" s="59">
        <f t="shared" si="0"/>
        <v>51.63349152542372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61776.4</v>
      </c>
      <c r="E8" s="62">
        <f t="shared" si="0"/>
        <v>64.23539516220434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23198.5</v>
      </c>
      <c r="E9" s="62">
        <f t="shared" si="0"/>
        <v>63.10799782372144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-648.2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1980.2</v>
      </c>
      <c r="E11" s="65">
        <f t="shared" si="0"/>
        <v>131.40013271400133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2665.3</v>
      </c>
      <c r="E12" s="65">
        <f t="shared" si="0"/>
        <v>71.34100642398288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437.5</v>
      </c>
      <c r="E13" s="65">
        <f t="shared" si="0"/>
        <v>6.25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10927.7</v>
      </c>
      <c r="E14" s="65">
        <f t="shared" si="0"/>
        <v>45.23990892154834</v>
      </c>
    </row>
    <row r="15" spans="1:5" ht="15" customHeight="1">
      <c r="A15" s="12" t="s">
        <v>23</v>
      </c>
      <c r="B15" s="14" t="s">
        <v>24</v>
      </c>
      <c r="C15" s="63">
        <v>1.3</v>
      </c>
      <c r="D15" s="64">
        <v>248</v>
      </c>
      <c r="E15" s="65">
        <f t="shared" si="0"/>
        <v>19076.923076923078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81146.6</v>
      </c>
      <c r="D17" s="63">
        <v>15495</v>
      </c>
      <c r="E17" s="65">
        <f aca="true" t="shared" si="1" ref="E17:E23">D17/C17*100</f>
        <v>19.095069910507647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11761</v>
      </c>
      <c r="E18" s="65">
        <f t="shared" si="1"/>
        <v>19.949181406772645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1860.9</v>
      </c>
      <c r="E20" s="65">
        <f t="shared" si="1"/>
        <v>12.949895615866389</v>
      </c>
    </row>
    <row r="21" spans="1:5" ht="12.75">
      <c r="A21" s="12" t="s">
        <v>35</v>
      </c>
      <c r="B21" s="17" t="s">
        <v>36</v>
      </c>
      <c r="C21" s="63">
        <v>7705</v>
      </c>
      <c r="D21" s="64">
        <v>7699.6</v>
      </c>
      <c r="E21" s="65">
        <f t="shared" si="1"/>
        <v>99.92991563919533</v>
      </c>
    </row>
    <row r="22" spans="1:5" ht="12.75">
      <c r="A22" s="12" t="s">
        <v>37</v>
      </c>
      <c r="B22" s="17" t="s">
        <v>38</v>
      </c>
      <c r="C22" s="63">
        <v>24114.5</v>
      </c>
      <c r="D22" s="64">
        <v>14295.8</v>
      </c>
      <c r="E22" s="65">
        <f t="shared" si="1"/>
        <v>59.28300400174169</v>
      </c>
    </row>
    <row r="23" spans="1:5" ht="15" customHeight="1">
      <c r="A23" s="12" t="s">
        <v>39</v>
      </c>
      <c r="B23" s="17" t="s">
        <v>40</v>
      </c>
      <c r="C23" s="63">
        <v>137421</v>
      </c>
      <c r="D23" s="64">
        <v>5609.7</v>
      </c>
      <c r="E23" s="65">
        <f t="shared" si="1"/>
        <v>4.082127185801297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558.4</v>
      </c>
      <c r="D25" s="64">
        <v>2011.7</v>
      </c>
      <c r="E25" s="65">
        <f>D25/C25*100</f>
        <v>360.2614613180516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436.8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1105221.01</v>
      </c>
      <c r="D27" s="69">
        <f>D28+D65</f>
        <v>592653.564</v>
      </c>
      <c r="E27" s="70">
        <f aca="true" t="shared" si="2" ref="E27:E66">D27/C27*100</f>
        <v>53.623081595236776</v>
      </c>
    </row>
    <row r="28" spans="1:5" ht="18" customHeight="1">
      <c r="A28" s="22" t="s">
        <v>49</v>
      </c>
      <c r="B28" s="23" t="s">
        <v>50</v>
      </c>
      <c r="C28" s="71">
        <f>C29+C32+C47+C56</f>
        <v>1123223.21</v>
      </c>
      <c r="D28" s="71">
        <f>D29+D32+D47+D56+D64+D63</f>
        <v>611093.964</v>
      </c>
      <c r="E28" s="72">
        <f t="shared" si="2"/>
        <v>54.405389646462176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f>D30</f>
        <v>243782</v>
      </c>
      <c r="E29" s="75">
        <f t="shared" si="2"/>
        <v>58.33249584846788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243782</v>
      </c>
      <c r="E30" s="65">
        <f t="shared" si="2"/>
        <v>58.33249584846788</v>
      </c>
    </row>
    <row r="31" spans="1:5" ht="24" customHeight="1" hidden="1">
      <c r="A31" s="12" t="s">
        <v>123</v>
      </c>
      <c r="B31" s="26" t="s">
        <v>122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164999.00999999998</v>
      </c>
      <c r="D32" s="76">
        <f>SUM(D33:D46)</f>
        <v>26355.7</v>
      </c>
      <c r="E32" s="75">
        <f t="shared" si="2"/>
        <v>15.973247354635644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6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883.5</v>
      </c>
      <c r="E34" s="6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57</v>
      </c>
      <c r="E39" s="65"/>
    </row>
    <row r="40" spans="1:5" s="1" customFormat="1" ht="33.75" customHeight="1">
      <c r="A40" s="40" t="s">
        <v>128</v>
      </c>
      <c r="B40" s="44" t="s">
        <v>129</v>
      </c>
      <c r="C40" s="64">
        <v>947.8</v>
      </c>
      <c r="D40" s="64">
        <v>0</v>
      </c>
      <c r="E40" s="6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1175</v>
      </c>
      <c r="E42" s="65">
        <f t="shared" si="2"/>
        <v>84.20524580765371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23764.7</v>
      </c>
      <c r="E46" s="65">
        <f t="shared" si="2"/>
        <v>15.243524226701297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319565.7</v>
      </c>
      <c r="E47" s="75">
        <f t="shared" si="2"/>
        <v>63.9994112063061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4830.4</v>
      </c>
      <c r="E48" s="65">
        <f t="shared" si="2"/>
        <v>60.1836508391373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70968.7</v>
      </c>
      <c r="E49" s="65">
        <f t="shared" si="2"/>
        <v>83.75558075887697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1050.5</v>
      </c>
      <c r="E50" s="65">
        <f t="shared" si="2"/>
        <v>52.041018527692465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9848.8</v>
      </c>
      <c r="E52" s="65">
        <f t="shared" si="2"/>
        <v>70.32395804325628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232843</v>
      </c>
      <c r="E55" s="65">
        <f t="shared" si="2"/>
        <v>59.62429292450777</v>
      </c>
    </row>
    <row r="56" spans="1:5" ht="23.25" customHeight="1">
      <c r="A56" s="24" t="s">
        <v>90</v>
      </c>
      <c r="B56" s="25" t="s">
        <v>91</v>
      </c>
      <c r="C56" s="73">
        <f>SUM(C57:C62)</f>
        <v>40980.2</v>
      </c>
      <c r="D56" s="73">
        <f>SUM(D57:D62)</f>
        <v>21242</v>
      </c>
      <c r="E56" s="75">
        <f t="shared" si="2"/>
        <v>51.83478850762076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2998.7</v>
      </c>
      <c r="E58" s="75">
        <f t="shared" si="2"/>
        <v>67.16314280594875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9459.1</v>
      </c>
      <c r="E60" s="75">
        <f t="shared" si="2"/>
        <v>57.2238354506957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19985.4</v>
      </c>
      <c r="D62" s="64">
        <v>8784.2</v>
      </c>
      <c r="E62" s="65">
        <f t="shared" si="2"/>
        <v>43.9530857525994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-18150.8</v>
      </c>
      <c r="D65" s="53">
        <v>-18440.4</v>
      </c>
      <c r="E65" s="65">
        <f t="shared" si="2"/>
        <v>101.59552196046458</v>
      </c>
    </row>
    <row r="66" spans="1:5" ht="22.5" customHeight="1" thickBot="1">
      <c r="A66" s="90" t="s">
        <v>105</v>
      </c>
      <c r="B66" s="90"/>
      <c r="C66" s="79">
        <f>C27+C6</f>
        <v>1820497.71</v>
      </c>
      <c r="D66" s="80">
        <f>D27+D6</f>
        <v>891106.364</v>
      </c>
      <c r="E66" s="87">
        <f t="shared" si="2"/>
        <v>48.94850233016772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2023-08-04T04:08:40Z</cp:lastPrinted>
  <dcterms:modified xsi:type="dcterms:W3CDTF">2023-08-04T04:08:44Z</dcterms:modified>
  <cp:category/>
  <cp:version/>
  <cp:contentType/>
  <cp:contentStatus/>
</cp:coreProperties>
</file>